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CTIVITES\Location_appartement\Chalet24-25\"/>
    </mc:Choice>
  </mc:AlternateContent>
  <bookViews>
    <workbookView xWindow="0" yWindow="0" windowWidth="20490" windowHeight="70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 s="1"/>
  <c r="K13" i="1" s="1"/>
  <c r="K8" i="1" l="1"/>
</calcChain>
</file>

<file path=xl/sharedStrings.xml><?xml version="1.0" encoding="utf-8"?>
<sst xmlns="http://schemas.openxmlformats.org/spreadsheetml/2006/main" count="31" uniqueCount="23">
  <si>
    <t>Semaine</t>
  </si>
  <si>
    <t>WE</t>
  </si>
  <si>
    <t>"Tarif Extérieur"</t>
  </si>
  <si>
    <t>APIO SUBVENTION</t>
  </si>
  <si>
    <t>Remplir les cases roses pour calculer l'aide APIO</t>
  </si>
  <si>
    <t xml:space="preserve">Revenu fiscal </t>
  </si>
  <si>
    <t>Nb part</t>
  </si>
  <si>
    <t>Q F</t>
  </si>
  <si>
    <t>Montant de la location</t>
  </si>
  <si>
    <t>Prix à payer</t>
  </si>
  <si>
    <t>Aide Apio en %</t>
  </si>
  <si>
    <t>Vos choix (1,2,3,… si vous avez une priorité)</t>
  </si>
  <si>
    <t xml:space="preserve">Nom du demandeur : </t>
  </si>
  <si>
    <t>Du 3/01/2025 au 5/01/2025</t>
  </si>
  <si>
    <t>Du 5/01/2025 au 10/01/2025</t>
  </si>
  <si>
    <t>Du 12/01/2025 au 17/01/2025</t>
  </si>
  <si>
    <t>Du 16/02/2025 au 21/02/2025</t>
  </si>
  <si>
    <t>Du 16/03/2025 au 21/03/2025</t>
  </si>
  <si>
    <t>Du 23/03/2025 au 28/03/2025</t>
  </si>
  <si>
    <t>Du 30/03/2025 au 4/04/2025</t>
  </si>
  <si>
    <t>Du 6/04/2025 au 11/04/2025</t>
  </si>
  <si>
    <t>Du 11/04/2025 au 13/04/2025</t>
  </si>
  <si>
    <t>Du 13/04/2025 au 18/04/2025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</si>
</sst>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/>
    <xf numFmtId="0" fontId="4" fillId="0" borderId="1" xfId="0" applyFont="1" applyBorder="1" applyAlignment="1"/>
    <xf numFmtId="0" fontId="0" fillId="2" borderId="1" xfId="0" applyFill="1" applyBorder="1"/>
    <xf numFmtId="0" fontId="0" fillId="3" borderId="1" xfId="0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0" fontId="0" fillId="4" borderId="1" xfId="0" applyFill="1" applyBorder="1"/>
    <xf numFmtId="0" fontId="4" fillId="0" borderId="4" xfId="0" applyFont="1" applyBorder="1" applyAlignment="1"/>
    <xf numFmtId="0" fontId="4" fillId="0" borderId="0" xfId="0" applyFont="1" applyBorder="1" applyAlignment="1"/>
    <xf numFmtId="0" fontId="0" fillId="4" borderId="0" xfId="0" applyFill="1"/>
    <xf numFmtId="0" fontId="2" fillId="0" borderId="0" xfId="0" applyFont="1"/>
    <xf numFmtId="0" fontId="2" fillId="5" borderId="0" xfId="0" applyFont="1" applyFill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5" borderId="0" xfId="0" applyFill="1"/>
    <xf numFmtId="0" fontId="2" fillId="6" borderId="0" xfId="0" applyFont="1" applyFill="1" applyAlignment="1">
      <alignment vertical="center" wrapText="1"/>
    </xf>
    <xf numFmtId="0" fontId="0" fillId="0" borderId="0" xfId="0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E31" sqref="E31"/>
    </sheetView>
  </sheetViews>
  <sheetFormatPr baseColWidth="10" defaultRowHeight="15" x14ac:dyDescent="0.25"/>
  <cols>
    <col min="1" max="1" width="17.140625" bestFit="1" customWidth="1"/>
    <col min="2" max="2" width="26.7109375" bestFit="1" customWidth="1"/>
    <col min="3" max="3" width="14.85546875" bestFit="1" customWidth="1"/>
    <col min="4" max="4" width="15.5703125" style="1" bestFit="1" customWidth="1"/>
    <col min="5" max="5" width="15.28515625" style="19" customWidth="1"/>
    <col min="6" max="6" width="21.5703125" style="13" customWidth="1"/>
    <col min="7" max="7" width="12.7109375" customWidth="1"/>
    <col min="8" max="8" width="9.85546875" customWidth="1"/>
    <col min="10" max="10" width="67.5703125" bestFit="1" customWidth="1"/>
  </cols>
  <sheetData>
    <row r="1" spans="1:15" ht="30" x14ac:dyDescent="0.25">
      <c r="A1" s="18" t="s">
        <v>12</v>
      </c>
      <c r="B1" s="17"/>
      <c r="D1" s="16" t="s">
        <v>2</v>
      </c>
      <c r="F1" s="15" t="s">
        <v>11</v>
      </c>
    </row>
    <row r="2" spans="1:15" x14ac:dyDescent="0.25">
      <c r="F2" s="14"/>
    </row>
    <row r="3" spans="1:15" x14ac:dyDescent="0.25">
      <c r="F3" s="14"/>
    </row>
    <row r="4" spans="1:15" x14ac:dyDescent="0.25">
      <c r="A4" t="s">
        <v>1</v>
      </c>
      <c r="B4" t="s">
        <v>13</v>
      </c>
      <c r="D4" s="1">
        <v>210</v>
      </c>
      <c r="F4" s="14"/>
      <c r="J4" s="20" t="s">
        <v>3</v>
      </c>
      <c r="K4" s="21"/>
      <c r="L4" s="2"/>
      <c r="M4" s="2"/>
      <c r="N4" s="2"/>
      <c r="O4" s="2"/>
    </row>
    <row r="5" spans="1:15" ht="18" x14ac:dyDescent="0.25">
      <c r="A5" t="s">
        <v>0</v>
      </c>
      <c r="B5" t="s">
        <v>14</v>
      </c>
      <c r="D5" s="1">
        <v>280</v>
      </c>
      <c r="F5" s="14"/>
      <c r="J5" s="4" t="s">
        <v>4</v>
      </c>
      <c r="K5" s="4"/>
      <c r="L5" s="10"/>
      <c r="M5" s="11"/>
      <c r="N5" s="3"/>
      <c r="O5" s="3"/>
    </row>
    <row r="6" spans="1:15" x14ac:dyDescent="0.25">
      <c r="F6" s="14"/>
      <c r="J6" s="5" t="s">
        <v>5</v>
      </c>
      <c r="K6" s="9">
        <v>49000</v>
      </c>
      <c r="L6" s="2"/>
      <c r="M6" s="2"/>
      <c r="N6" s="2"/>
      <c r="O6" s="2"/>
    </row>
    <row r="7" spans="1:15" x14ac:dyDescent="0.25">
      <c r="A7" t="s">
        <v>0</v>
      </c>
      <c r="B7" t="s">
        <v>15</v>
      </c>
      <c r="D7" s="1">
        <v>280</v>
      </c>
      <c r="F7" s="14"/>
      <c r="J7" s="5" t="s">
        <v>6</v>
      </c>
      <c r="K7" s="9">
        <v>3</v>
      </c>
      <c r="L7" s="2"/>
      <c r="M7" s="2"/>
      <c r="N7" s="2"/>
      <c r="O7" s="2"/>
    </row>
    <row r="8" spans="1:15" x14ac:dyDescent="0.25">
      <c r="F8" s="14"/>
      <c r="J8" s="5" t="s">
        <v>7</v>
      </c>
      <c r="K8" s="7">
        <f>K6/K7</f>
        <v>16333.333333333334</v>
      </c>
      <c r="L8" s="2"/>
      <c r="M8" s="2"/>
      <c r="N8" s="2"/>
      <c r="O8" s="2"/>
    </row>
    <row r="9" spans="1:15" x14ac:dyDescent="0.25">
      <c r="F9" s="14"/>
      <c r="J9" s="2"/>
      <c r="K9" s="8">
        <f>-(3/550)*K8+20+(960/11)</f>
        <v>18.181818181818159</v>
      </c>
      <c r="L9" s="2"/>
      <c r="M9" s="2"/>
      <c r="N9" s="2"/>
      <c r="O9" s="2"/>
    </row>
    <row r="10" spans="1:15" x14ac:dyDescent="0.25">
      <c r="F10" s="14"/>
      <c r="J10" s="6" t="s">
        <v>10</v>
      </c>
      <c r="K10" s="8">
        <f>IF(K9&lt;25,25,(IF(K9&gt;60,60,K9)))</f>
        <v>25</v>
      </c>
      <c r="L10" s="2"/>
      <c r="M10" s="2"/>
      <c r="N10" s="2"/>
      <c r="O10" s="2"/>
    </row>
    <row r="11" spans="1:15" x14ac:dyDescent="0.25">
      <c r="F11" s="14"/>
    </row>
    <row r="12" spans="1:15" x14ac:dyDescent="0.25">
      <c r="F12" s="14"/>
      <c r="J12" t="s">
        <v>8</v>
      </c>
      <c r="K12" s="12">
        <v>250</v>
      </c>
    </row>
    <row r="13" spans="1:15" x14ac:dyDescent="0.25">
      <c r="F13" s="14"/>
      <c r="J13" s="13" t="s">
        <v>9</v>
      </c>
      <c r="K13" s="13">
        <f>(100-K10)*K12/100</f>
        <v>187.5</v>
      </c>
    </row>
    <row r="14" spans="1:15" x14ac:dyDescent="0.25">
      <c r="A14" s="2"/>
      <c r="F14" s="14"/>
    </row>
    <row r="15" spans="1:15" x14ac:dyDescent="0.25">
      <c r="F15" s="14"/>
    </row>
    <row r="16" spans="1:15" x14ac:dyDescent="0.25">
      <c r="F16" s="14"/>
    </row>
    <row r="17" spans="1:6" s="2" customFormat="1" x14ac:dyDescent="0.25">
      <c r="A17" s="2" t="s">
        <v>0</v>
      </c>
      <c r="B17" s="2" t="s">
        <v>16</v>
      </c>
      <c r="D17" s="1">
        <v>320</v>
      </c>
      <c r="E17" s="19"/>
      <c r="F17" s="14"/>
    </row>
    <row r="18" spans="1:6" x14ac:dyDescent="0.25">
      <c r="F18" s="14"/>
    </row>
    <row r="19" spans="1:6" x14ac:dyDescent="0.25">
      <c r="F19" s="14"/>
    </row>
    <row r="20" spans="1:6" x14ac:dyDescent="0.25">
      <c r="F20" s="14"/>
    </row>
    <row r="21" spans="1:6" x14ac:dyDescent="0.25">
      <c r="F21" s="14"/>
    </row>
    <row r="22" spans="1:6" x14ac:dyDescent="0.25">
      <c r="F22" s="14"/>
    </row>
    <row r="23" spans="1:6" x14ac:dyDescent="0.25">
      <c r="A23" t="s">
        <v>0</v>
      </c>
      <c r="B23" t="s">
        <v>17</v>
      </c>
      <c r="D23" s="1">
        <v>320</v>
      </c>
      <c r="F23" s="14"/>
    </row>
    <row r="24" spans="1:6" x14ac:dyDescent="0.25">
      <c r="F24" s="14"/>
    </row>
    <row r="25" spans="1:6" x14ac:dyDescent="0.25">
      <c r="A25" t="s">
        <v>0</v>
      </c>
      <c r="B25" t="s">
        <v>18</v>
      </c>
      <c r="D25" s="1">
        <v>320</v>
      </c>
      <c r="F25" s="14"/>
    </row>
    <row r="26" spans="1:6" x14ac:dyDescent="0.25">
      <c r="F26" s="14"/>
    </row>
    <row r="27" spans="1:6" x14ac:dyDescent="0.25">
      <c r="A27" t="s">
        <v>0</v>
      </c>
      <c r="B27" t="s">
        <v>19</v>
      </c>
      <c r="D27" s="1">
        <v>300</v>
      </c>
      <c r="F27" s="14"/>
    </row>
    <row r="28" spans="1:6" x14ac:dyDescent="0.25">
      <c r="F28" s="14"/>
    </row>
    <row r="29" spans="1:6" x14ac:dyDescent="0.25">
      <c r="A29" t="s">
        <v>0</v>
      </c>
      <c r="B29" t="s">
        <v>20</v>
      </c>
      <c r="D29" s="1">
        <v>300</v>
      </c>
      <c r="F29" s="14"/>
    </row>
    <row r="30" spans="1:6" x14ac:dyDescent="0.25">
      <c r="A30" t="s">
        <v>1</v>
      </c>
      <c r="B30" t="s">
        <v>21</v>
      </c>
      <c r="D30" s="1">
        <v>230</v>
      </c>
      <c r="F30" s="14"/>
    </row>
    <row r="31" spans="1:6" x14ac:dyDescent="0.25">
      <c r="A31" t="s">
        <v>0</v>
      </c>
      <c r="B31" t="s">
        <v>22</v>
      </c>
      <c r="D31" s="1">
        <v>300</v>
      </c>
      <c r="F31" s="14"/>
    </row>
    <row r="32" spans="1:6" x14ac:dyDescent="0.25">
      <c r="F32" s="14"/>
    </row>
  </sheetData>
  <mergeCells count="1"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IFSTTAR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DAGNINO Marc</dc:creator>
  <cp:lastModifiedBy>DAGNINO Marc</cp:lastModifiedBy>
  <dcterms:created xsi:type="dcterms:W3CDTF">2021-10-29T08:06:50Z</dcterms:created>
  <dcterms:modified xsi:type="dcterms:W3CDTF">2025-02-24T10:19:00Z</dcterms:modified>
</cp:coreProperties>
</file>