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gnino\Documents\APIO\"/>
    </mc:Choice>
  </mc:AlternateContent>
  <bookViews>
    <workbookView xWindow="0" yWindow="0" windowWidth="20490" windowHeight="7620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I7" i="1" l="1"/>
  <c r="I8" i="1" s="1"/>
  <c r="I9" i="1" s="1"/>
  <c r="E27" i="1" l="1"/>
  <c r="E13" i="1"/>
  <c r="B31" i="1" s="1"/>
  <c r="I11" i="1" s="1"/>
  <c r="I12" i="1" s="1"/>
</calcChain>
</file>

<file path=xl/sharedStrings.xml><?xml version="1.0" encoding="utf-8"?>
<sst xmlns="http://schemas.openxmlformats.org/spreadsheetml/2006/main" count="43" uniqueCount="29">
  <si>
    <t>Nom :</t>
  </si>
  <si>
    <t>Prénom :</t>
  </si>
  <si>
    <t>Nombre d'adultes :</t>
  </si>
  <si>
    <t>(2 adultes par chambre)</t>
  </si>
  <si>
    <t>Nombre d'enfants :</t>
  </si>
  <si>
    <t>Adultes</t>
  </si>
  <si>
    <t>Total :</t>
  </si>
  <si>
    <t xml:space="preserve">Paiement en </t>
  </si>
  <si>
    <t>1 fois</t>
  </si>
  <si>
    <t>2 fois</t>
  </si>
  <si>
    <t>3 fois</t>
  </si>
  <si>
    <t>4 fois</t>
  </si>
  <si>
    <t>5 fois</t>
  </si>
  <si>
    <t>*</t>
  </si>
  <si>
    <r>
      <rPr>
        <sz val="11"/>
        <color theme="1"/>
        <rFont val="Wingdings 2"/>
        <family val="1"/>
        <charset val="2"/>
      </rPr>
      <t xml:space="preserve">£ </t>
    </r>
    <r>
      <rPr>
        <sz val="11"/>
        <color theme="1"/>
        <rFont val="Biondi"/>
      </rPr>
      <t>Chambre de 1</t>
    </r>
  </si>
  <si>
    <t>Inscription au week-end Pentecôte en Catalogne</t>
  </si>
  <si>
    <t>Pour une chambre simple, il vous sera facturé 30 € supplémentaire</t>
  </si>
  <si>
    <t>Enfants --&gt; 12 ans</t>
  </si>
  <si>
    <r>
      <rPr>
        <sz val="11"/>
        <color theme="1"/>
        <rFont val="Wingdings 2"/>
        <family val="1"/>
        <charset val="2"/>
      </rPr>
      <t xml:space="preserve">£ </t>
    </r>
    <r>
      <rPr>
        <sz val="11"/>
        <color theme="1"/>
        <rFont val="Biondi"/>
      </rPr>
      <t>Chambre de 2 lit double</t>
    </r>
  </si>
  <si>
    <r>
      <rPr>
        <sz val="11"/>
        <color theme="1"/>
        <rFont val="Wingdings 2"/>
        <family val="1"/>
        <charset val="2"/>
      </rPr>
      <t xml:space="preserve">£ </t>
    </r>
    <r>
      <rPr>
        <sz val="11"/>
        <color theme="1"/>
        <rFont val="Biondi"/>
      </rPr>
      <t>Chambre de 2 lits simples</t>
    </r>
  </si>
  <si>
    <r>
      <t xml:space="preserve">£ </t>
    </r>
    <r>
      <rPr>
        <sz val="11"/>
        <color theme="1"/>
        <rFont val="Biondi"/>
      </rPr>
      <t>Autre demande</t>
    </r>
  </si>
  <si>
    <t>APIO SUBVENTION</t>
  </si>
  <si>
    <t>Remplir les cases roses pour calculer l'aide APIO</t>
  </si>
  <si>
    <t xml:space="preserve">Revenu fiscal </t>
  </si>
  <si>
    <t>Nb part</t>
  </si>
  <si>
    <t>Q F</t>
  </si>
  <si>
    <t>Aide Apio en %</t>
  </si>
  <si>
    <t>Prix à payer</t>
  </si>
  <si>
    <t>Montant du séjour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</si>
</sst>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>
    <font>
      <sz val="11"/>
      <color theme="1"/>
      <name val="Calibri"/>
      <family val="2"/>
      <scheme val="minor"/>
    </font>
    <font>
      <sz val="22"/>
      <color theme="1"/>
      <name val="Blue Highway"/>
    </font>
    <font>
      <sz val="11"/>
      <color theme="1"/>
      <name val="Biondi"/>
    </font>
    <font>
      <sz val="18"/>
      <color rgb="FFE36C0A"/>
      <name val="Biondi"/>
    </font>
    <font>
      <sz val="20"/>
      <color theme="1"/>
      <name val="Wingdings 2"/>
      <family val="1"/>
      <charset val="2"/>
    </font>
    <font>
      <sz val="20"/>
      <color theme="1"/>
      <name val="Calibri"/>
      <family val="2"/>
      <scheme val="minor"/>
    </font>
    <font>
      <sz val="12"/>
      <color theme="1"/>
      <name val="Biondi"/>
    </font>
    <font>
      <sz val="16"/>
      <color theme="1"/>
      <name val="Wingdings 2"/>
      <family val="1"/>
      <charset val="2"/>
    </font>
    <font>
      <sz val="11"/>
      <color theme="1"/>
      <name val="Wingdings 2"/>
      <family val="1"/>
      <charset val="2"/>
    </font>
    <font>
      <sz val="9"/>
      <color theme="1"/>
      <name val="Calibri"/>
      <family val="2"/>
      <scheme val="minor"/>
    </font>
    <font>
      <b/>
      <sz val="20"/>
      <color theme="1"/>
      <name val="BatangChe"/>
      <family val="3"/>
    </font>
    <font>
      <b/>
      <sz val="11"/>
      <color theme="1"/>
      <name val="Aparajita"/>
      <family val="2"/>
    </font>
    <font>
      <b/>
      <sz val="11"/>
      <color theme="1"/>
      <name val="Biondi"/>
    </font>
    <font>
      <sz val="11"/>
      <color theme="1"/>
      <name val="Biondi"/>
      <family val="1"/>
      <charset val="2"/>
    </font>
    <font>
      <b/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/>
    <xf numFmtId="164" fontId="0" fillId="0" borderId="0" xfId="0" applyNumberFormat="1" applyBorder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 wrapText="1"/>
    </xf>
    <xf numFmtId="0" fontId="0" fillId="2" borderId="0" xfId="0" applyFill="1" applyBorder="1"/>
    <xf numFmtId="0" fontId="0" fillId="3" borderId="0" xfId="0" applyFill="1" applyBorder="1"/>
    <xf numFmtId="164" fontId="0" fillId="3" borderId="0" xfId="0" applyNumberFormat="1" applyFill="1" applyBorder="1"/>
    <xf numFmtId="0" fontId="2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0" fillId="3" borderId="0" xfId="0" applyFill="1" applyBorder="1" applyAlignment="1">
      <alignment vertical="center"/>
    </xf>
    <xf numFmtId="0" fontId="13" fillId="0" borderId="0" xfId="0" applyFont="1" applyBorder="1"/>
    <xf numFmtId="164" fontId="0" fillId="3" borderId="0" xfId="0" applyNumberFormat="1" applyFill="1" applyBorder="1" applyAlignment="1">
      <alignment vertical="center"/>
    </xf>
    <xf numFmtId="0" fontId="8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3" xfId="0" applyFont="1" applyBorder="1" applyAlignment="1"/>
    <xf numFmtId="0" fontId="0" fillId="4" borderId="3" xfId="0" applyFill="1" applyBorder="1"/>
    <xf numFmtId="0" fontId="0" fillId="5" borderId="3" xfId="0" applyFill="1" applyBorder="1"/>
    <xf numFmtId="4" fontId="0" fillId="4" borderId="3" xfId="0" applyNumberFormat="1" applyFill="1" applyBorder="1"/>
    <xf numFmtId="4" fontId="0" fillId="6" borderId="3" xfId="0" applyNumberFormat="1" applyFill="1" applyBorder="1"/>
    <xf numFmtId="0" fontId="0" fillId="6" borderId="3" xfId="0" applyFill="1" applyBorder="1"/>
    <xf numFmtId="0" fontId="14" fillId="0" borderId="0" xfId="0" applyFont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="110" zoomScaleNormal="110" workbookViewId="0">
      <selection activeCell="I12" sqref="I12"/>
    </sheetView>
  </sheetViews>
  <sheetFormatPr baseColWidth="10" defaultRowHeight="15"/>
  <cols>
    <col min="2" max="2" width="17.28515625" customWidth="1"/>
    <col min="3" max="3" width="7.28515625" customWidth="1"/>
    <col min="4" max="4" width="14.28515625" customWidth="1"/>
    <col min="5" max="5" width="16.28515625" customWidth="1"/>
    <col min="8" max="8" width="67.5703125" bestFit="1" customWidth="1"/>
  </cols>
  <sheetData>
    <row r="1" spans="1:9" ht="58.15" customHeight="1">
      <c r="A1" s="23" t="s">
        <v>15</v>
      </c>
      <c r="B1" s="23"/>
      <c r="C1" s="23"/>
      <c r="D1" s="23"/>
      <c r="E1" s="23"/>
      <c r="F1" s="1"/>
      <c r="G1" s="1"/>
      <c r="H1" s="1"/>
    </row>
    <row r="2" spans="1:9">
      <c r="A2" s="1"/>
      <c r="B2" s="1"/>
      <c r="C2" s="1"/>
      <c r="D2" s="1"/>
      <c r="E2" s="1"/>
      <c r="F2" s="1"/>
      <c r="G2" s="1"/>
      <c r="H2" s="1"/>
    </row>
    <row r="3" spans="1:9" ht="27">
      <c r="A3" s="1"/>
      <c r="B3" s="2"/>
      <c r="C3" s="1"/>
      <c r="D3" s="1"/>
      <c r="E3" s="1"/>
      <c r="F3" s="1"/>
      <c r="G3" s="1"/>
      <c r="H3" s="26" t="s">
        <v>21</v>
      </c>
      <c r="I3" s="27"/>
    </row>
    <row r="4" spans="1:9" ht="23.25">
      <c r="A4" s="4" t="s">
        <v>5</v>
      </c>
      <c r="B4" s="3"/>
      <c r="C4" s="4"/>
      <c r="D4" s="4"/>
      <c r="E4" s="1"/>
      <c r="F4" s="1"/>
      <c r="G4" s="1"/>
      <c r="H4" s="28" t="s">
        <v>22</v>
      </c>
      <c r="I4" s="28"/>
    </row>
    <row r="5" spans="1:9">
      <c r="A5" s="1"/>
      <c r="B5" s="1"/>
      <c r="C5" s="1"/>
      <c r="D5" s="1"/>
      <c r="E5" s="1"/>
      <c r="F5" s="1"/>
      <c r="G5" s="1"/>
      <c r="H5" s="29" t="s">
        <v>23</v>
      </c>
      <c r="I5" s="30">
        <v>490000</v>
      </c>
    </row>
    <row r="6" spans="1:9">
      <c r="A6" s="4" t="s">
        <v>0</v>
      </c>
      <c r="B6" s="14"/>
      <c r="C6" s="1"/>
      <c r="D6" s="4" t="s">
        <v>1</v>
      </c>
      <c r="E6" s="14"/>
      <c r="F6" s="1"/>
      <c r="G6" s="1"/>
      <c r="H6" s="29" t="s">
        <v>24</v>
      </c>
      <c r="I6" s="30">
        <v>3</v>
      </c>
    </row>
    <row r="7" spans="1:9">
      <c r="A7" s="1"/>
      <c r="B7" s="1"/>
      <c r="C7" s="1"/>
      <c r="D7" s="1"/>
      <c r="E7" s="1"/>
      <c r="F7" s="1"/>
      <c r="G7" s="1"/>
      <c r="H7" s="29" t="s">
        <v>25</v>
      </c>
      <c r="I7" s="31">
        <f>I5/I6</f>
        <v>163333.33333333334</v>
      </c>
    </row>
    <row r="8" spans="1:9">
      <c r="A8" s="4" t="s">
        <v>0</v>
      </c>
      <c r="B8" s="14"/>
      <c r="C8" s="1"/>
      <c r="D8" s="4" t="s">
        <v>1</v>
      </c>
      <c r="E8" s="14"/>
      <c r="F8" s="1"/>
      <c r="G8" s="1"/>
      <c r="I8" s="32">
        <f>-(3/550)*I7+20+(960/11)</f>
        <v>-783.63636363636374</v>
      </c>
    </row>
    <row r="9" spans="1:9">
      <c r="A9" s="1"/>
      <c r="B9" s="1"/>
      <c r="C9" s="1"/>
      <c r="D9" s="1"/>
      <c r="E9" s="1"/>
      <c r="F9" s="1"/>
      <c r="G9" s="1"/>
      <c r="H9" s="33" t="s">
        <v>26</v>
      </c>
      <c r="I9" s="32">
        <f>IF(I8&lt;25,25,(IF(I8&gt;60,60,I8)))</f>
        <v>25</v>
      </c>
    </row>
    <row r="10" spans="1:9">
      <c r="A10" s="4" t="s">
        <v>0</v>
      </c>
      <c r="B10" s="14"/>
      <c r="C10" s="1"/>
      <c r="D10" s="4" t="s">
        <v>1</v>
      </c>
      <c r="E10" s="14"/>
      <c r="F10" s="1"/>
      <c r="G10" s="1"/>
    </row>
    <row r="11" spans="1:9">
      <c r="A11" s="1"/>
      <c r="B11" s="13"/>
      <c r="C11" s="1"/>
      <c r="D11" s="1"/>
      <c r="E11" s="1"/>
      <c r="F11" s="1"/>
      <c r="G11" s="1"/>
      <c r="H11" t="s">
        <v>28</v>
      </c>
      <c r="I11" s="35">
        <f>B31</f>
        <v>0</v>
      </c>
    </row>
    <row r="12" spans="1:9">
      <c r="A12" s="1"/>
      <c r="B12" s="1"/>
      <c r="C12" s="1"/>
      <c r="D12" s="1"/>
      <c r="E12" s="1"/>
      <c r="F12" s="1"/>
      <c r="G12" s="1"/>
      <c r="H12" s="34" t="s">
        <v>27</v>
      </c>
      <c r="I12" s="34">
        <f>(100-I9)*I11/100</f>
        <v>0</v>
      </c>
    </row>
    <row r="13" spans="1:9" ht="24">
      <c r="A13" s="16" t="s">
        <v>2</v>
      </c>
      <c r="B13" s="16"/>
      <c r="C13" s="19"/>
      <c r="D13" s="17">
        <v>349</v>
      </c>
      <c r="E13" s="21">
        <f>SUM(C13*D13)</f>
        <v>0</v>
      </c>
      <c r="F13" s="18" t="s">
        <v>3</v>
      </c>
      <c r="G13" s="11"/>
      <c r="H13" s="1"/>
    </row>
    <row r="14" spans="1:9">
      <c r="A14" s="4"/>
      <c r="B14" s="4"/>
      <c r="C14" s="13"/>
      <c r="D14" s="5"/>
      <c r="E14" s="5"/>
      <c r="F14" s="12"/>
      <c r="G14" s="11"/>
      <c r="H14" s="1"/>
    </row>
    <row r="15" spans="1:9">
      <c r="A15" s="16"/>
      <c r="B15" s="4"/>
      <c r="C15" s="13"/>
      <c r="D15" s="17"/>
      <c r="E15" s="17"/>
      <c r="F15" s="18"/>
      <c r="G15" s="11"/>
      <c r="H15" s="1"/>
    </row>
    <row r="16" spans="1:9">
      <c r="A16" s="24" t="s">
        <v>16</v>
      </c>
      <c r="B16" s="25"/>
      <c r="C16" s="25"/>
      <c r="D16" s="25"/>
      <c r="E16" s="25"/>
      <c r="F16" s="25"/>
      <c r="G16" s="1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 ht="23.25">
      <c r="A18" s="4" t="s">
        <v>17</v>
      </c>
      <c r="B18" s="3"/>
      <c r="C18" s="4"/>
      <c r="D18" s="4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4" t="s">
        <v>0</v>
      </c>
      <c r="B20" s="14"/>
      <c r="C20" s="1"/>
      <c r="D20" s="4" t="s">
        <v>1</v>
      </c>
      <c r="E20" s="14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4" t="s">
        <v>0</v>
      </c>
      <c r="B22" s="14"/>
      <c r="C22" s="1"/>
      <c r="D22" s="4" t="s">
        <v>1</v>
      </c>
      <c r="E22" s="14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4" t="s">
        <v>0</v>
      </c>
      <c r="B24" s="14"/>
      <c r="C24" s="1"/>
      <c r="D24" s="4" t="s">
        <v>1</v>
      </c>
      <c r="E24" s="14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4" t="s">
        <v>4</v>
      </c>
      <c r="B27" s="4"/>
      <c r="C27" s="14"/>
      <c r="D27" s="5">
        <v>249</v>
      </c>
      <c r="E27" s="15">
        <f>SUM(C27*D27)</f>
        <v>0</v>
      </c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>
      <c r="A29" s="1"/>
      <c r="B29" s="1"/>
      <c r="C29" s="1"/>
      <c r="D29" s="1"/>
      <c r="E29" s="1"/>
      <c r="F29" s="1"/>
      <c r="G29" s="1"/>
      <c r="H29" s="1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4" t="s">
        <v>6</v>
      </c>
      <c r="B31" s="15">
        <f>SUM(E13+E27)</f>
        <v>0</v>
      </c>
      <c r="C31" s="1"/>
      <c r="D31" s="1"/>
      <c r="E31" s="1"/>
      <c r="F31" s="1"/>
      <c r="G31" s="1"/>
      <c r="H31" s="1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8" ht="26.25">
      <c r="A33" s="4" t="s">
        <v>7</v>
      </c>
      <c r="B33" s="6"/>
      <c r="C33" s="7"/>
      <c r="D33" s="6"/>
      <c r="E33" s="6"/>
      <c r="F33" s="8"/>
      <c r="G33" s="1"/>
      <c r="H33" s="1"/>
    </row>
    <row r="34" spans="1:8" ht="19.5">
      <c r="A34" s="1"/>
      <c r="B34" s="9" t="s">
        <v>8</v>
      </c>
      <c r="C34" s="10" t="s">
        <v>13</v>
      </c>
      <c r="D34" s="1"/>
      <c r="E34" s="20" t="s">
        <v>14</v>
      </c>
      <c r="F34" s="1"/>
      <c r="G34" s="1"/>
      <c r="H34" s="1"/>
    </row>
    <row r="35" spans="1:8" ht="19.5">
      <c r="A35" s="1"/>
      <c r="B35" s="9" t="s">
        <v>9</v>
      </c>
      <c r="C35" s="10" t="s">
        <v>13</v>
      </c>
      <c r="D35" s="1"/>
      <c r="E35" s="20" t="s">
        <v>18</v>
      </c>
      <c r="F35" s="20"/>
      <c r="G35" s="1"/>
      <c r="H35" s="1"/>
    </row>
    <row r="36" spans="1:8" ht="19.5">
      <c r="A36" s="1"/>
      <c r="B36" s="9" t="s">
        <v>10</v>
      </c>
      <c r="C36" s="10" t="s">
        <v>13</v>
      </c>
      <c r="D36" s="1"/>
      <c r="E36" s="20" t="s">
        <v>19</v>
      </c>
      <c r="F36" s="20"/>
      <c r="G36" s="20"/>
      <c r="H36" s="1"/>
    </row>
    <row r="37" spans="1:8" ht="19.5">
      <c r="A37" s="1"/>
      <c r="B37" s="9" t="s">
        <v>11</v>
      </c>
      <c r="C37" s="10" t="s">
        <v>13</v>
      </c>
      <c r="D37" s="1"/>
      <c r="E37" s="22" t="s">
        <v>20</v>
      </c>
      <c r="F37" s="1"/>
      <c r="G37" s="1"/>
      <c r="H37" s="1"/>
    </row>
    <row r="38" spans="1:8" ht="19.5">
      <c r="A38" s="1"/>
      <c r="B38" s="9" t="s">
        <v>12</v>
      </c>
      <c r="C38" s="10" t="s">
        <v>13</v>
      </c>
      <c r="D38" s="1"/>
      <c r="E38" s="1"/>
      <c r="F38" s="1"/>
      <c r="G38" s="1"/>
      <c r="H38" s="1"/>
    </row>
    <row r="39" spans="1:8" ht="19.5">
      <c r="A39" s="1"/>
      <c r="B39" s="9"/>
      <c r="C39" s="10"/>
      <c r="D39" s="1"/>
      <c r="E39" s="1"/>
      <c r="F39" s="1"/>
      <c r="G39" s="1"/>
      <c r="H39" s="1"/>
    </row>
  </sheetData>
  <mergeCells count="3">
    <mergeCell ref="A1:E1"/>
    <mergeCell ref="A16:F16"/>
    <mergeCell ref="H3:I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diez</dc:creator>
  <cp:lastModifiedBy>DAGNINO Marc</cp:lastModifiedBy>
  <cp:lastPrinted>2013-11-15T10:03:59Z</cp:lastPrinted>
  <dcterms:created xsi:type="dcterms:W3CDTF">2012-09-28T12:41:57Z</dcterms:created>
  <dcterms:modified xsi:type="dcterms:W3CDTF">2023-11-24T12:56:49Z</dcterms:modified>
</cp:coreProperties>
</file>